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6D703C3-6FDA-4821-BA9C-40A7705D7767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83" i="1"/>
  <c r="D85" i="1" l="1"/>
</calcChain>
</file>

<file path=xl/sharedStrings.xml><?xml version="1.0" encoding="utf-8"?>
<sst xmlns="http://schemas.openxmlformats.org/spreadsheetml/2006/main" count="151" uniqueCount="83">
  <si>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</si>
  <si>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</si>
  <si>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</si>
  <si>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</si>
  <si>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</si>
  <si>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</si>
  <si>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</si>
  <si>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UKUPNO KATEGORIJA 1</t>
  </si>
  <si>
    <t>KATEGORIJA 2</t>
  </si>
  <si>
    <t>3132 - doprinos za obavezno zdravstveno osiguranje na plaću</t>
  </si>
  <si>
    <t>3295 - pristojbe i naknade</t>
  </si>
  <si>
    <t>UKUPNO KATEGORIJA 2</t>
  </si>
  <si>
    <t>3111 - bruto plaća (ukupan iznos bez bolovanja na teret HZZO-a)</t>
  </si>
  <si>
    <t>3212 - naknade za prijevoz, rad na terenu i odvojeni život</t>
  </si>
  <si>
    <t>OIB: 66597814254</t>
  </si>
  <si>
    <t>Ravnateljica:</t>
  </si>
  <si>
    <t>Dijana Šalković</t>
  </si>
  <si>
    <t>Sesvete</t>
  </si>
  <si>
    <t>3121 - ostali rashodi za zaposlene</t>
  </si>
  <si>
    <t>3113 - plaće za prekovremeni rad</t>
  </si>
  <si>
    <t>3114 - plaće za posebne uvjete rada</t>
  </si>
  <si>
    <t>3222 - materijal i sirovine</t>
  </si>
  <si>
    <t>Vindija d.d.</t>
  </si>
  <si>
    <t>Varaždin</t>
  </si>
  <si>
    <t>Podravka d.d.</t>
  </si>
  <si>
    <t>Koprivnica</t>
  </si>
  <si>
    <t>Hrvatska radiotelevizija</t>
  </si>
  <si>
    <t>Zagreb</t>
  </si>
  <si>
    <t>Krapina</t>
  </si>
  <si>
    <t>3221 - uredski materijal i ostali materijalni rashodi</t>
  </si>
  <si>
    <t>Pekom d.o.o.</t>
  </si>
  <si>
    <t>Presečki</t>
  </si>
  <si>
    <t>Zagrebačka banka d.d.</t>
  </si>
  <si>
    <t>3431 - bankarske usluge i usluge platnog prometa</t>
  </si>
  <si>
    <t>Udruga Lanac kretanja</t>
  </si>
  <si>
    <t>3238 - računalne usluge</t>
  </si>
  <si>
    <t>3234 - komunalne usluge</t>
  </si>
  <si>
    <t>Financijska agencija</t>
  </si>
  <si>
    <t>Krakom d.o.o.</t>
  </si>
  <si>
    <t>4241 - knjige</t>
  </si>
  <si>
    <t>Hrvatska pošta d.d.</t>
  </si>
  <si>
    <t>3231 - usluge telefona, pošte i prijevoza</t>
  </si>
  <si>
    <t>A1 Hrvatska d.o.o.</t>
  </si>
  <si>
    <t>Hrvatski telekom d.d.</t>
  </si>
  <si>
    <t>3223 - energija</t>
  </si>
  <si>
    <t>Radoboj</t>
  </si>
  <si>
    <t>HEP Plin d.o.o.</t>
  </si>
  <si>
    <t>Osijek</t>
  </si>
  <si>
    <t>3299 - ostali nespomenuti rashodi poslovanja</t>
  </si>
  <si>
    <t>INFORMACIJA O TROŠENJU SREDSTAVA ZA MJESEC SIJEČANJ 2025. GODINE</t>
  </si>
  <si>
    <t>Mario Pospiš</t>
  </si>
  <si>
    <t>3237 - intelekt.  osobne usluge (ugovor o djelu - bruto iznos sa doprinosima na bruto)</t>
  </si>
  <si>
    <t>Ljekarne Zubić</t>
  </si>
  <si>
    <t>Ivana Trtoman Brlić</t>
  </si>
  <si>
    <t>Ukupno:</t>
  </si>
  <si>
    <t xml:space="preserve">Ukupno: </t>
  </si>
  <si>
    <t>Tim papir j.d.o.o.</t>
  </si>
  <si>
    <t>HEP Elektra d.d.</t>
  </si>
  <si>
    <t>Krakom-vodoopskrba i odvodnja d.o.o.</t>
  </si>
  <si>
    <t>CS data</t>
  </si>
  <si>
    <t>Narodni trgovački lanac d.d.</t>
  </si>
  <si>
    <t>KTC d.d.</t>
  </si>
  <si>
    <t>Križevci</t>
  </si>
  <si>
    <t>Ukupno KTC d.d.</t>
  </si>
  <si>
    <t>ZO-RAN</t>
  </si>
  <si>
    <t>3232 - usluge tekućeg i investicijskog održavanja</t>
  </si>
  <si>
    <t>Servis Golub</t>
  </si>
  <si>
    <t>Horvat color</t>
  </si>
  <si>
    <t>Vježbaonica sreće</t>
  </si>
  <si>
    <t>Rakov Potok</t>
  </si>
  <si>
    <t>Hrvatska zajednica osnovnih škola</t>
  </si>
  <si>
    <t>3294 - članarine i norme</t>
  </si>
  <si>
    <t>Astreja plus d.o.o.</t>
  </si>
  <si>
    <t>3225 - sitni inventar i auto gume</t>
  </si>
  <si>
    <t>Školske novine d.o.o.</t>
  </si>
  <si>
    <t>Ugostiteljstvo Cvrtila d.o.o.</t>
  </si>
  <si>
    <t>Mikrotvornica d.o.o.</t>
  </si>
  <si>
    <t>11632409972</t>
  </si>
  <si>
    <t>Evenio d.o.o.</t>
  </si>
  <si>
    <t>U Radoboju, 14. 02. 2025.</t>
  </si>
  <si>
    <t>07928109478</t>
  </si>
  <si>
    <t>4221 -uredska oprema i namještaj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</si>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</sst>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49" fontId="2" fillId="6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4" fontId="2" fillId="6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BU88"/>
  <sheetViews>
    <sheetView tabSelected="1" topLeftCell="A52" workbookViewId="0">
      <selection activeCell="D65" sqref="D65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37" x14ac:dyDescent="0.25">
      <c r="A1" s="16" t="s">
        <v>0</v>
      </c>
    </row>
    <row r="2" spans="1:37" x14ac:dyDescent="0.25">
      <c r="A2" t="s">
        <v>14</v>
      </c>
    </row>
    <row r="4" spans="1:37" x14ac:dyDescent="0.25">
      <c r="A4" s="37" t="s">
        <v>49</v>
      </c>
      <c r="B4" s="37"/>
      <c r="C4" s="37"/>
      <c r="D4" s="37"/>
      <c r="E4" s="37"/>
    </row>
    <row r="6" spans="1:37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37" ht="21.95" customHeight="1" x14ac:dyDescent="0.25">
      <c r="A7" s="13" t="s">
        <v>6</v>
      </c>
      <c r="B7" s="8"/>
      <c r="C7" s="8"/>
      <c r="D7" s="8"/>
      <c r="E7" s="8"/>
    </row>
    <row r="8" spans="1:37" ht="27" customHeight="1" x14ac:dyDescent="0.25">
      <c r="A8" s="4" t="s">
        <v>50</v>
      </c>
      <c r="B8" s="4"/>
      <c r="C8" s="4"/>
      <c r="D8" s="5">
        <v>191.04</v>
      </c>
      <c r="E8" s="29" t="s">
        <v>51</v>
      </c>
    </row>
    <row r="9" spans="1:37" s="22" customFormat="1" ht="12.75" customHeight="1" x14ac:dyDescent="0.25">
      <c r="A9" s="6" t="s">
        <v>54</v>
      </c>
      <c r="B9" s="6"/>
      <c r="C9" s="6"/>
      <c r="D9" s="7">
        <v>191.04</v>
      </c>
      <c r="E9" s="28"/>
      <c r="F9" s="26"/>
      <c r="G9" s="26"/>
      <c r="H9" s="26"/>
      <c r="I9" s="26"/>
      <c r="J9" s="26"/>
      <c r="K9" s="26"/>
      <c r="L9" s="26"/>
      <c r="M9" s="2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4" t="s">
        <v>52</v>
      </c>
      <c r="B10" s="4">
        <v>50333538816</v>
      </c>
      <c r="C10" s="4" t="s">
        <v>28</v>
      </c>
      <c r="D10" s="5">
        <v>240.81</v>
      </c>
      <c r="E10" s="29" t="s">
        <v>48</v>
      </c>
      <c r="F10" s="26"/>
      <c r="G10" s="26"/>
      <c r="H10" s="26"/>
      <c r="I10" s="26"/>
      <c r="J10" s="26"/>
      <c r="K10" s="26"/>
      <c r="L10" s="26"/>
      <c r="M10" s="26"/>
    </row>
    <row r="11" spans="1:37" s="22" customFormat="1" ht="12.75" customHeight="1" x14ac:dyDescent="0.25">
      <c r="A11" s="6" t="s">
        <v>54</v>
      </c>
      <c r="B11" s="6"/>
      <c r="C11" s="6"/>
      <c r="D11" s="7">
        <v>240.81</v>
      </c>
      <c r="E11" s="28"/>
      <c r="F11" s="26"/>
      <c r="G11" s="26"/>
      <c r="H11" s="26"/>
      <c r="I11" s="26"/>
      <c r="J11" s="26"/>
      <c r="K11" s="26"/>
      <c r="L11" s="26"/>
      <c r="M11" s="2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4" t="s">
        <v>32</v>
      </c>
      <c r="B12" s="4">
        <v>92963223473</v>
      </c>
      <c r="C12" s="4" t="s">
        <v>27</v>
      </c>
      <c r="D12" s="5">
        <v>82.64</v>
      </c>
      <c r="E12" s="27" t="s">
        <v>33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37" s="22" customFormat="1" ht="12.75" customHeight="1" x14ac:dyDescent="0.25">
      <c r="A13" s="6" t="s">
        <v>54</v>
      </c>
      <c r="B13" s="6"/>
      <c r="C13" s="6"/>
      <c r="D13" s="7">
        <v>82.64</v>
      </c>
      <c r="E13" s="28"/>
      <c r="F13" s="26"/>
      <c r="G13" s="26"/>
      <c r="H13" s="26"/>
      <c r="I13" s="26"/>
      <c r="J13" s="26"/>
      <c r="K13" s="26"/>
      <c r="L13" s="26"/>
      <c r="M13" s="2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28.15" customHeight="1" x14ac:dyDescent="0.25">
      <c r="A14" s="4" t="s">
        <v>53</v>
      </c>
      <c r="B14" s="4"/>
      <c r="C14" s="4"/>
      <c r="D14" s="5">
        <v>132.69999999999999</v>
      </c>
      <c r="E14" s="29" t="s">
        <v>51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s="22" customFormat="1" ht="12.75" customHeight="1" x14ac:dyDescent="0.25">
      <c r="A15" s="6" t="s">
        <v>55</v>
      </c>
      <c r="B15" s="6"/>
      <c r="C15" s="6"/>
      <c r="D15" s="7">
        <v>132.69999999999999</v>
      </c>
      <c r="E15" s="28"/>
      <c r="F15" s="26"/>
      <c r="G15" s="26"/>
      <c r="H15" s="26"/>
      <c r="I15" s="26"/>
      <c r="J15" s="26"/>
      <c r="K15" s="26"/>
      <c r="L15" s="26"/>
      <c r="M15" s="2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A16" s="4" t="s">
        <v>38</v>
      </c>
      <c r="B16" s="4">
        <v>18804286885</v>
      </c>
      <c r="C16" s="4" t="s">
        <v>28</v>
      </c>
      <c r="D16" s="5">
        <v>87.51</v>
      </c>
      <c r="E16" s="27" t="s">
        <v>36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7" s="22" customFormat="1" ht="12.75" customHeight="1" x14ac:dyDescent="0.25">
      <c r="A17" s="6" t="s">
        <v>54</v>
      </c>
      <c r="B17" s="6"/>
      <c r="C17" s="6"/>
      <c r="D17" s="7">
        <v>87.51</v>
      </c>
      <c r="E17" s="28"/>
      <c r="F17" s="26"/>
      <c r="G17" s="26"/>
      <c r="H17" s="26"/>
      <c r="I17" s="26"/>
      <c r="J17" s="26"/>
      <c r="K17" s="26"/>
      <c r="L17" s="26"/>
      <c r="M17" s="2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5" customHeight="1" x14ac:dyDescent="0.25">
      <c r="A18" s="4" t="s">
        <v>56</v>
      </c>
      <c r="B18" s="4">
        <v>82224265653</v>
      </c>
      <c r="C18" s="4" t="s">
        <v>28</v>
      </c>
      <c r="D18" s="5">
        <v>290.48</v>
      </c>
      <c r="E18" s="29" t="s">
        <v>29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7" ht="12.6" customHeight="1" x14ac:dyDescent="0.25">
      <c r="A19" s="6" t="s">
        <v>54</v>
      </c>
      <c r="B19" s="6"/>
      <c r="C19" s="6"/>
      <c r="D19" s="7">
        <v>290.48</v>
      </c>
      <c r="E19" s="32"/>
      <c r="F19" s="26"/>
      <c r="G19" s="26"/>
      <c r="H19" s="26"/>
      <c r="I19" s="26"/>
      <c r="J19" s="26"/>
      <c r="K19" s="26"/>
      <c r="L19" s="26"/>
      <c r="M19" s="26"/>
    </row>
    <row r="20" spans="1:37" ht="15" customHeight="1" x14ac:dyDescent="0.25">
      <c r="A20" s="4" t="s">
        <v>37</v>
      </c>
      <c r="B20" s="4">
        <v>85821130368</v>
      </c>
      <c r="C20" s="4" t="s">
        <v>27</v>
      </c>
      <c r="D20" s="5">
        <v>1.66</v>
      </c>
      <c r="E20" s="29" t="s">
        <v>35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1:37" s="22" customFormat="1" ht="12" customHeight="1" x14ac:dyDescent="0.25">
      <c r="A21" s="34" t="s">
        <v>54</v>
      </c>
      <c r="B21" s="6"/>
      <c r="C21" s="6"/>
      <c r="D21" s="7">
        <v>1.66</v>
      </c>
      <c r="E21" s="28"/>
      <c r="F21" s="26"/>
      <c r="G21" s="26"/>
      <c r="H21" s="26"/>
      <c r="I21" s="26"/>
      <c r="J21" s="26"/>
      <c r="K21" s="26"/>
      <c r="L21" s="26"/>
      <c r="M21" s="2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customHeight="1" x14ac:dyDescent="0.25">
      <c r="A22" s="4" t="s">
        <v>57</v>
      </c>
      <c r="B22" s="4">
        <v>43965974818</v>
      </c>
      <c r="C22" s="4" t="s">
        <v>27</v>
      </c>
      <c r="D22" s="5">
        <v>1053.33</v>
      </c>
      <c r="E22" s="27" t="s">
        <v>44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</row>
    <row r="23" spans="1:37" s="22" customFormat="1" ht="12.6" customHeight="1" x14ac:dyDescent="0.25">
      <c r="A23" s="6" t="s">
        <v>54</v>
      </c>
      <c r="B23" s="6"/>
      <c r="C23" s="6"/>
      <c r="D23" s="7">
        <v>1053.33</v>
      </c>
      <c r="E23" s="28"/>
      <c r="F23" s="26"/>
      <c r="G23" s="26"/>
      <c r="H23" s="26"/>
      <c r="I23" s="26"/>
      <c r="J23" s="26"/>
      <c r="K23" s="26"/>
      <c r="L23" s="26"/>
      <c r="M23" s="2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5" customHeight="1" x14ac:dyDescent="0.25">
      <c r="A24" s="4" t="s">
        <v>43</v>
      </c>
      <c r="B24" s="4">
        <v>81793146560</v>
      </c>
      <c r="C24" s="4" t="s">
        <v>27</v>
      </c>
      <c r="D24" s="5">
        <v>206.11</v>
      </c>
      <c r="E24" s="27" t="s">
        <v>41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37" s="22" customFormat="1" ht="12.75" customHeight="1" x14ac:dyDescent="0.25">
      <c r="A25" s="6" t="s">
        <v>54</v>
      </c>
      <c r="B25" s="6"/>
      <c r="C25" s="6"/>
      <c r="D25" s="7">
        <v>206.11</v>
      </c>
      <c r="E25" s="28"/>
      <c r="F25" s="26"/>
      <c r="G25" s="26"/>
      <c r="H25" s="26"/>
      <c r="I25" s="26"/>
      <c r="J25" s="26"/>
      <c r="K25" s="26"/>
      <c r="L25" s="26"/>
      <c r="M25" s="26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customHeight="1" x14ac:dyDescent="0.25">
      <c r="A26" s="4" t="s">
        <v>42</v>
      </c>
      <c r="B26" s="4">
        <v>29524210204</v>
      </c>
      <c r="C26" s="4" t="s">
        <v>27</v>
      </c>
      <c r="D26" s="5">
        <v>59.73</v>
      </c>
      <c r="E26" s="27" t="s">
        <v>41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</row>
    <row r="27" spans="1:37" s="22" customFormat="1" ht="12.75" customHeight="1" x14ac:dyDescent="0.25">
      <c r="A27" s="6" t="s">
        <v>54</v>
      </c>
      <c r="B27" s="6"/>
      <c r="C27" s="6"/>
      <c r="D27" s="7">
        <v>59.73</v>
      </c>
      <c r="E27" s="28"/>
      <c r="F27" s="26"/>
      <c r="G27" s="26"/>
      <c r="H27" s="26"/>
      <c r="I27" s="26"/>
      <c r="J27" s="26"/>
      <c r="K27" s="26"/>
      <c r="L27" s="26"/>
      <c r="M27" s="26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customHeight="1" x14ac:dyDescent="0.25">
      <c r="A28" s="3" t="s">
        <v>40</v>
      </c>
      <c r="B28" s="4">
        <v>87311810356</v>
      </c>
      <c r="C28" s="4" t="s">
        <v>27</v>
      </c>
      <c r="D28" s="5">
        <v>11.42</v>
      </c>
      <c r="E28" s="27" t="s">
        <v>41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s="22" customFormat="1" ht="12.75" customHeight="1" x14ac:dyDescent="0.25">
      <c r="A29" s="23" t="s">
        <v>54</v>
      </c>
      <c r="B29" s="6"/>
      <c r="C29" s="6"/>
      <c r="D29" s="7">
        <v>11.42</v>
      </c>
      <c r="E29" s="28"/>
      <c r="F29" s="26"/>
      <c r="G29" s="26"/>
      <c r="H29" s="26"/>
      <c r="I29" s="26"/>
      <c r="J29" s="26"/>
      <c r="K29" s="26"/>
      <c r="L29" s="26"/>
      <c r="M29" s="26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5" customHeight="1" x14ac:dyDescent="0.25">
      <c r="A30" s="4" t="s">
        <v>30</v>
      </c>
      <c r="B30" s="4">
        <v>97537222719</v>
      </c>
      <c r="C30" s="4" t="s">
        <v>28</v>
      </c>
      <c r="D30" s="5">
        <v>990.1</v>
      </c>
      <c r="E30" s="27" t="s">
        <v>21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s="22" customFormat="1" ht="12.75" customHeight="1" x14ac:dyDescent="0.25">
      <c r="A31" s="6" t="s">
        <v>54</v>
      </c>
      <c r="B31" s="6"/>
      <c r="C31" s="6"/>
      <c r="D31" s="7">
        <v>990.1</v>
      </c>
      <c r="E31" s="28"/>
      <c r="F31" s="26"/>
      <c r="G31" s="26"/>
      <c r="H31" s="26"/>
      <c r="I31" s="26"/>
      <c r="J31" s="26"/>
      <c r="K31" s="26"/>
      <c r="L31" s="26"/>
      <c r="M31" s="26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5" customHeight="1" x14ac:dyDescent="0.25">
      <c r="A32" s="4" t="s">
        <v>46</v>
      </c>
      <c r="B32" s="4">
        <v>41317489366</v>
      </c>
      <c r="C32" s="4" t="s">
        <v>47</v>
      </c>
      <c r="D32" s="5">
        <v>4566.7299999999996</v>
      </c>
      <c r="E32" s="27" t="s">
        <v>44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s="22" customFormat="1" ht="12.75" customHeight="1" x14ac:dyDescent="0.25">
      <c r="A33" s="6" t="s">
        <v>54</v>
      </c>
      <c r="B33" s="6"/>
      <c r="C33" s="6"/>
      <c r="D33" s="7">
        <v>4566.7299999999996</v>
      </c>
      <c r="E33" s="28"/>
      <c r="F33" s="26"/>
      <c r="G33" s="26"/>
      <c r="H33" s="26"/>
      <c r="I33" s="26"/>
      <c r="J33" s="26"/>
      <c r="K33" s="26"/>
      <c r="L33" s="26"/>
      <c r="M33" s="26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A34" s="4" t="s">
        <v>58</v>
      </c>
      <c r="B34" s="4">
        <v>18850488440</v>
      </c>
      <c r="C34" s="4" t="s">
        <v>28</v>
      </c>
      <c r="D34" s="5">
        <v>47.38</v>
      </c>
      <c r="E34" s="27" t="s">
        <v>36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s="22" customFormat="1" ht="12.75" customHeight="1" x14ac:dyDescent="0.25">
      <c r="A35" s="6" t="s">
        <v>54</v>
      </c>
      <c r="B35" s="6"/>
      <c r="C35" s="6"/>
      <c r="D35" s="7">
        <v>47.38</v>
      </c>
      <c r="E35" s="28"/>
      <c r="F35" s="26"/>
      <c r="G35" s="26"/>
      <c r="H35" s="26"/>
      <c r="I35" s="26"/>
      <c r="J35" s="26"/>
      <c r="K35" s="26"/>
      <c r="L35" s="26"/>
      <c r="M35" s="26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A36" s="4" t="s">
        <v>59</v>
      </c>
      <c r="B36" s="36" t="s">
        <v>80</v>
      </c>
      <c r="C36" s="4" t="s">
        <v>27</v>
      </c>
      <c r="D36" s="5">
        <v>30</v>
      </c>
      <c r="E36" s="27" t="s">
        <v>35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2.75" customHeight="1" x14ac:dyDescent="0.25">
      <c r="A37" s="6" t="s">
        <v>54</v>
      </c>
      <c r="B37" s="6"/>
      <c r="C37" s="6"/>
      <c r="D37" s="7">
        <v>30</v>
      </c>
      <c r="E37" s="28"/>
      <c r="F37" s="26"/>
      <c r="G37" s="26"/>
      <c r="H37" s="26"/>
      <c r="I37" s="26"/>
      <c r="J37" s="26"/>
      <c r="K37" s="26"/>
      <c r="L37" s="26"/>
      <c r="M37" s="26"/>
    </row>
    <row r="38" spans="1:37" s="26" customFormat="1" ht="15" customHeight="1" x14ac:dyDescent="0.25">
      <c r="A38" s="24" t="s">
        <v>34</v>
      </c>
      <c r="B38" s="24">
        <v>56575768790</v>
      </c>
      <c r="C38" s="24" t="s">
        <v>27</v>
      </c>
      <c r="D38" s="25">
        <v>136.88999999999999</v>
      </c>
      <c r="E38" s="31" t="s">
        <v>35</v>
      </c>
    </row>
    <row r="39" spans="1:37" ht="12.75" customHeight="1" x14ac:dyDescent="0.25">
      <c r="A39" s="6" t="s">
        <v>54</v>
      </c>
      <c r="B39" s="6"/>
      <c r="C39" s="6"/>
      <c r="D39" s="7">
        <v>136.88999999999999</v>
      </c>
      <c r="E39" s="28"/>
      <c r="F39" s="26"/>
      <c r="G39" s="26"/>
      <c r="H39" s="26"/>
      <c r="I39" s="26"/>
      <c r="J39" s="26"/>
      <c r="K39" s="26"/>
      <c r="L39" s="26"/>
      <c r="M39" s="26"/>
    </row>
    <row r="40" spans="1:37" s="26" customFormat="1" ht="15" customHeight="1" x14ac:dyDescent="0.25">
      <c r="A40" s="24" t="s">
        <v>60</v>
      </c>
      <c r="B40" s="24">
        <v>78344221376</v>
      </c>
      <c r="C40" s="24" t="s">
        <v>17</v>
      </c>
      <c r="D40" s="25">
        <v>615.16</v>
      </c>
      <c r="E40" s="31" t="s">
        <v>21</v>
      </c>
    </row>
    <row r="41" spans="1:37" ht="12.75" customHeight="1" x14ac:dyDescent="0.25">
      <c r="A41" s="6" t="s">
        <v>54</v>
      </c>
      <c r="B41" s="6"/>
      <c r="C41" s="6"/>
      <c r="D41" s="7">
        <v>615.16</v>
      </c>
      <c r="E41" s="28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ht="15" customHeight="1" x14ac:dyDescent="0.25">
      <c r="A42" s="24" t="s">
        <v>78</v>
      </c>
      <c r="B42" s="24">
        <v>69863470363</v>
      </c>
      <c r="C42" s="24" t="s">
        <v>23</v>
      </c>
      <c r="D42" s="25">
        <v>56.84</v>
      </c>
      <c r="E42" s="31" t="s">
        <v>39</v>
      </c>
    </row>
    <row r="43" spans="1:37" ht="12.75" customHeight="1" x14ac:dyDescent="0.25">
      <c r="A43" s="6" t="s">
        <v>54</v>
      </c>
      <c r="B43" s="6"/>
      <c r="C43" s="6"/>
      <c r="D43" s="7">
        <v>56.84</v>
      </c>
      <c r="E43" s="28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spans="1:37" s="26" customFormat="1" ht="15" customHeight="1" x14ac:dyDescent="0.25">
      <c r="A44" s="24" t="s">
        <v>61</v>
      </c>
      <c r="B44" s="24">
        <v>95970838122</v>
      </c>
      <c r="C44" s="24" t="s">
        <v>62</v>
      </c>
      <c r="D44" s="25">
        <v>34.07</v>
      </c>
      <c r="E44" s="31" t="s">
        <v>21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2.75" customHeight="1" x14ac:dyDescent="0.25">
      <c r="A45" s="6" t="s">
        <v>63</v>
      </c>
      <c r="B45" s="6"/>
      <c r="C45" s="6"/>
      <c r="D45" s="7">
        <v>34.07</v>
      </c>
      <c r="E45" s="28"/>
    </row>
    <row r="46" spans="1:37" s="26" customFormat="1" ht="15" customHeight="1" x14ac:dyDescent="0.25">
      <c r="A46" s="24" t="s">
        <v>64</v>
      </c>
      <c r="B46" s="24">
        <v>58145687204</v>
      </c>
      <c r="C46" s="24" t="s">
        <v>28</v>
      </c>
      <c r="D46" s="25">
        <v>443</v>
      </c>
      <c r="E46" s="31" t="s">
        <v>65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2.75" customHeight="1" x14ac:dyDescent="0.25">
      <c r="A47" s="6" t="s">
        <v>54</v>
      </c>
      <c r="B47" s="6"/>
      <c r="C47" s="6"/>
      <c r="D47" s="7">
        <v>443</v>
      </c>
      <c r="E47" s="28"/>
    </row>
    <row r="48" spans="1:37" s="26" customFormat="1" ht="15" customHeight="1" x14ac:dyDescent="0.25">
      <c r="A48" s="24" t="s">
        <v>26</v>
      </c>
      <c r="B48" s="24">
        <v>68419124305</v>
      </c>
      <c r="C48" s="24" t="s">
        <v>27</v>
      </c>
      <c r="D48" s="25">
        <v>10.62</v>
      </c>
      <c r="E48" s="33" t="s">
        <v>10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2.75" customHeight="1" x14ac:dyDescent="0.25">
      <c r="A49" s="6" t="s">
        <v>54</v>
      </c>
      <c r="B49" s="6"/>
      <c r="C49" s="6"/>
      <c r="D49" s="7">
        <v>10.62</v>
      </c>
      <c r="E49" s="28"/>
    </row>
    <row r="50" spans="1:37" s="26" customFormat="1" ht="15.6" customHeight="1" x14ac:dyDescent="0.25">
      <c r="A50" s="24" t="s">
        <v>66</v>
      </c>
      <c r="B50" s="24">
        <v>53636619766</v>
      </c>
      <c r="C50" s="24" t="s">
        <v>28</v>
      </c>
      <c r="D50" s="25">
        <v>45</v>
      </c>
      <c r="E50" s="33" t="s">
        <v>29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2.75" customHeight="1" x14ac:dyDescent="0.25">
      <c r="A51" s="22" t="s">
        <v>54</v>
      </c>
      <c r="B51" s="6"/>
      <c r="C51" s="6"/>
      <c r="D51" s="7">
        <v>45</v>
      </c>
      <c r="E51" s="28"/>
    </row>
    <row r="52" spans="1:37" s="26" customFormat="1" ht="15" customHeight="1" x14ac:dyDescent="0.25">
      <c r="A52" s="24" t="s">
        <v>67</v>
      </c>
      <c r="B52" s="24">
        <v>94695482326</v>
      </c>
      <c r="C52" s="24" t="s">
        <v>28</v>
      </c>
      <c r="D52" s="25">
        <v>20</v>
      </c>
      <c r="E52" s="31" t="s">
        <v>65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2.75" customHeight="1" x14ac:dyDescent="0.25">
      <c r="A53" s="6" t="s">
        <v>54</v>
      </c>
      <c r="B53" s="6"/>
      <c r="C53" s="6"/>
      <c r="D53" s="7">
        <v>20</v>
      </c>
      <c r="E53" s="2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 s="26" customFormat="1" ht="15" customHeight="1" x14ac:dyDescent="0.25">
      <c r="A54" s="24" t="s">
        <v>24</v>
      </c>
      <c r="B54" s="24">
        <v>18928523252</v>
      </c>
      <c r="C54" s="24" t="s">
        <v>25</v>
      </c>
      <c r="D54" s="25">
        <v>681.61</v>
      </c>
      <c r="E54" s="31" t="s">
        <v>21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2.75" customHeight="1" x14ac:dyDescent="0.25">
      <c r="A55" s="6" t="s">
        <v>54</v>
      </c>
      <c r="B55" s="6"/>
      <c r="C55" s="6"/>
      <c r="D55" s="7">
        <v>681.61</v>
      </c>
      <c r="E55" s="28"/>
    </row>
    <row r="56" spans="1:37" s="26" customFormat="1" ht="15" customHeight="1" x14ac:dyDescent="0.25">
      <c r="A56" s="24" t="s">
        <v>68</v>
      </c>
      <c r="B56" s="24">
        <v>60175156297</v>
      </c>
      <c r="C56" s="24" t="s">
        <v>69</v>
      </c>
      <c r="D56" s="38">
        <v>69</v>
      </c>
      <c r="E56" s="31" t="s">
        <v>29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2.75" customHeight="1" x14ac:dyDescent="0.25">
      <c r="A57" s="6" t="s">
        <v>54</v>
      </c>
      <c r="B57" s="6"/>
      <c r="C57" s="6"/>
      <c r="D57" s="7">
        <v>69</v>
      </c>
      <c r="E57" s="28"/>
    </row>
    <row r="58" spans="1:37" s="26" customFormat="1" ht="15" customHeight="1" x14ac:dyDescent="0.25">
      <c r="A58" s="24" t="s">
        <v>22</v>
      </c>
      <c r="B58" s="24">
        <v>44138062462</v>
      </c>
      <c r="C58" s="24" t="s">
        <v>23</v>
      </c>
      <c r="D58" s="25">
        <v>953.76</v>
      </c>
      <c r="E58" s="31" t="s">
        <v>21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ht="12.75" customHeight="1" x14ac:dyDescent="0.25">
      <c r="A59" s="6" t="s">
        <v>54</v>
      </c>
      <c r="B59" s="6"/>
      <c r="C59" s="6"/>
      <c r="D59" s="7">
        <v>953.76</v>
      </c>
      <c r="E59" s="28"/>
    </row>
    <row r="60" spans="1:37" s="26" customFormat="1" ht="15" customHeight="1" x14ac:dyDescent="0.25">
      <c r="A60" s="24" t="s">
        <v>70</v>
      </c>
      <c r="B60" s="24">
        <v>78661516143</v>
      </c>
      <c r="C60" s="24" t="s">
        <v>27</v>
      </c>
      <c r="D60" s="25">
        <v>55</v>
      </c>
      <c r="E60" s="31" t="s">
        <v>71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ht="12.75" customHeight="1" x14ac:dyDescent="0.25">
      <c r="A61" s="6" t="s">
        <v>54</v>
      </c>
      <c r="B61" s="6"/>
      <c r="C61" s="6"/>
      <c r="D61" s="7">
        <v>55</v>
      </c>
      <c r="E61" s="28"/>
    </row>
    <row r="62" spans="1:37" s="26" customFormat="1" ht="15" customHeight="1" x14ac:dyDescent="0.25">
      <c r="A62" s="24" t="s">
        <v>31</v>
      </c>
      <c r="B62" s="24">
        <v>65254063529</v>
      </c>
      <c r="C62" s="24" t="s">
        <v>28</v>
      </c>
      <c r="D62" s="25">
        <v>201.69</v>
      </c>
      <c r="E62" s="33" t="s">
        <v>21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12.75" customHeight="1" x14ac:dyDescent="0.25">
      <c r="A63" s="6" t="s">
        <v>54</v>
      </c>
      <c r="B63" s="6"/>
      <c r="C63" s="6"/>
      <c r="D63" s="7">
        <v>201.69</v>
      </c>
      <c r="E63" s="28"/>
    </row>
    <row r="64" spans="1:37" s="26" customFormat="1" ht="15" customHeight="1" x14ac:dyDescent="0.25">
      <c r="A64" s="24" t="s">
        <v>72</v>
      </c>
      <c r="B64" s="24">
        <v>91448726740</v>
      </c>
      <c r="C64" s="24" t="s">
        <v>27</v>
      </c>
      <c r="D64" s="25">
        <v>100</v>
      </c>
      <c r="E64" s="33" t="s">
        <v>73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73" ht="12.75" customHeight="1" x14ac:dyDescent="0.25">
      <c r="A65" s="6" t="s">
        <v>54</v>
      </c>
      <c r="B65" s="6"/>
      <c r="C65" s="6"/>
      <c r="D65" s="7">
        <v>100</v>
      </c>
      <c r="E65" s="28"/>
    </row>
    <row r="66" spans="1:73" s="26" customFormat="1" ht="12.75" customHeight="1" x14ac:dyDescent="0.25">
      <c r="A66" s="24" t="s">
        <v>74</v>
      </c>
      <c r="B66" s="24">
        <v>24796394086</v>
      </c>
      <c r="C66" s="24" t="s">
        <v>27</v>
      </c>
      <c r="D66" s="25">
        <v>55</v>
      </c>
      <c r="E66" s="31" t="s">
        <v>29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73" ht="12.75" customHeight="1" x14ac:dyDescent="0.25">
      <c r="A67" s="6" t="s">
        <v>54</v>
      </c>
      <c r="B67" s="6"/>
      <c r="C67" s="6"/>
      <c r="D67" s="7">
        <v>55</v>
      </c>
      <c r="E67" s="28"/>
    </row>
    <row r="68" spans="1:73" s="26" customFormat="1" ht="12.6" customHeight="1" x14ac:dyDescent="0.25">
      <c r="A68" s="24" t="s">
        <v>75</v>
      </c>
      <c r="B68" s="24">
        <v>57088692111</v>
      </c>
      <c r="C68" s="24" t="s">
        <v>45</v>
      </c>
      <c r="D68" s="25">
        <v>285</v>
      </c>
      <c r="E68" s="31" t="s">
        <v>21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73" ht="12.75" customHeight="1" x14ac:dyDescent="0.25">
      <c r="A69" s="6" t="s">
        <v>54</v>
      </c>
      <c r="B69" s="6"/>
      <c r="C69" s="6"/>
      <c r="D69" s="7">
        <v>285</v>
      </c>
      <c r="E69" s="28"/>
    </row>
    <row r="70" spans="1:73" s="26" customFormat="1" ht="12.6" customHeight="1" x14ac:dyDescent="0.25">
      <c r="A70" s="24" t="s">
        <v>76</v>
      </c>
      <c r="B70" s="35" t="s">
        <v>77</v>
      </c>
      <c r="C70" s="24" t="s">
        <v>27</v>
      </c>
      <c r="D70" s="25">
        <v>726</v>
      </c>
      <c r="E70" s="31" t="s">
        <v>81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73" ht="12.75" customHeight="1" x14ac:dyDescent="0.25">
      <c r="A71" s="6" t="s">
        <v>54</v>
      </c>
      <c r="B71" s="6"/>
      <c r="C71" s="6"/>
      <c r="D71" s="7">
        <v>726</v>
      </c>
      <c r="E71" s="28"/>
    </row>
    <row r="72" spans="1:73" s="26" customFormat="1" ht="15" customHeight="1" x14ac:dyDescent="0.25">
      <c r="A72" s="24"/>
      <c r="B72" s="24"/>
      <c r="C72" s="24"/>
      <c r="D72" s="25"/>
      <c r="E72" s="30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73" s="16" customFormat="1" ht="18" customHeight="1" x14ac:dyDescent="0.25">
      <c r="A73" s="14" t="s">
        <v>7</v>
      </c>
      <c r="B73" s="14"/>
      <c r="C73" s="14"/>
      <c r="D73" s="15">
        <f>SUM(D8:D71)/2</f>
        <v>12480.279999999995</v>
      </c>
      <c r="E73" s="14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73" ht="10.5" customHeight="1" x14ac:dyDescent="0.25">
      <c r="A74" s="4"/>
      <c r="B74" s="4"/>
      <c r="C74" s="4"/>
      <c r="D74" s="5"/>
      <c r="E74" s="4"/>
    </row>
    <row r="75" spans="1:73" s="11" customFormat="1" ht="21.95" customHeight="1" x14ac:dyDescent="0.25">
      <c r="A75" s="12" t="s">
        <v>8</v>
      </c>
      <c r="B75" s="9"/>
      <c r="C75" s="9"/>
      <c r="D75" s="10"/>
      <c r="E75" s="9"/>
      <c r="F75" s="26"/>
      <c r="G75" s="26"/>
      <c r="H75" s="26"/>
      <c r="I75" s="26"/>
      <c r="J75" s="26"/>
      <c r="K75" s="26"/>
      <c r="L75" s="26"/>
      <c r="M75" s="26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</row>
    <row r="76" spans="1:73" ht="15" customHeight="1" x14ac:dyDescent="0.25">
      <c r="A76" s="4"/>
      <c r="B76" s="4"/>
      <c r="C76" s="4"/>
      <c r="D76" s="5">
        <v>75276.77</v>
      </c>
      <c r="E76" s="4" t="s">
        <v>12</v>
      </c>
    </row>
    <row r="77" spans="1:73" ht="15" customHeight="1" x14ac:dyDescent="0.25">
      <c r="A77" s="4"/>
      <c r="B77" s="4"/>
      <c r="C77" s="4"/>
      <c r="D77" s="5">
        <v>2629.71</v>
      </c>
      <c r="E77" s="4" t="s">
        <v>19</v>
      </c>
    </row>
    <row r="78" spans="1:73" ht="15" customHeight="1" x14ac:dyDescent="0.25">
      <c r="A78" s="4"/>
      <c r="B78" s="4"/>
      <c r="C78" s="4"/>
      <c r="D78" s="5">
        <v>1244.18</v>
      </c>
      <c r="E78" s="4" t="s">
        <v>20</v>
      </c>
    </row>
    <row r="79" spans="1:73" ht="15" customHeight="1" x14ac:dyDescent="0.25">
      <c r="A79" s="4"/>
      <c r="B79" s="4"/>
      <c r="C79" s="4"/>
      <c r="D79" s="5">
        <v>441.44</v>
      </c>
      <c r="E79" s="4" t="s">
        <v>18</v>
      </c>
    </row>
    <row r="80" spans="1:73" ht="15" customHeight="1" x14ac:dyDescent="0.25">
      <c r="A80" s="4"/>
      <c r="B80" s="4"/>
      <c r="C80" s="4"/>
      <c r="D80" s="5">
        <v>13059.87</v>
      </c>
      <c r="E80" s="4" t="s">
        <v>9</v>
      </c>
    </row>
    <row r="81" spans="1:37" ht="15" customHeight="1" x14ac:dyDescent="0.25">
      <c r="A81" s="4"/>
      <c r="B81" s="4"/>
      <c r="C81" s="4"/>
      <c r="D81" s="5">
        <v>2074.98</v>
      </c>
      <c r="E81" s="4" t="s">
        <v>13</v>
      </c>
    </row>
    <row r="82" spans="1:37" ht="15" customHeight="1" x14ac:dyDescent="0.25">
      <c r="A82" s="4"/>
      <c r="B82" s="4"/>
      <c r="C82" s="4"/>
      <c r="D82" s="5">
        <v>168</v>
      </c>
      <c r="E82" s="4" t="s">
        <v>10</v>
      </c>
    </row>
    <row r="83" spans="1:37" ht="21.95" customHeight="1" x14ac:dyDescent="0.25">
      <c r="A83" s="14" t="s">
        <v>11</v>
      </c>
      <c r="B83" s="14"/>
      <c r="C83" s="14"/>
      <c r="D83" s="15">
        <f>SUM(D76:D82)</f>
        <v>94894.95</v>
      </c>
      <c r="E83" s="14"/>
    </row>
    <row r="84" spans="1:37" s="19" customFormat="1" ht="10.5" customHeight="1" x14ac:dyDescent="0.25">
      <c r="A84" s="17"/>
      <c r="B84" s="17"/>
      <c r="C84" s="17"/>
      <c r="D84" s="18"/>
      <c r="E84" s="17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ht="18" customHeight="1" x14ac:dyDescent="0.25">
      <c r="A85" s="20" t="s">
        <v>82</v>
      </c>
      <c r="B85" s="20"/>
      <c r="C85" s="20"/>
      <c r="D85" s="21">
        <f>SUM(D73+D83)</f>
        <v>107375.23</v>
      </c>
      <c r="E85" s="20"/>
    </row>
    <row r="87" spans="1:37" x14ac:dyDescent="0.25">
      <c r="A87" t="s">
        <v>79</v>
      </c>
      <c r="E87" t="s">
        <v>15</v>
      </c>
    </row>
    <row r="88" spans="1:37" x14ac:dyDescent="0.25">
      <c r="E88" t="s">
        <v>16</v>
      </c>
    </row>
  </sheetData>
  <mergeCells count="1">
    <mergeCell ref="A4:E4"/>
  </mergeCells>
  <phoneticPr fontId="6" type="noConversion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2025-02-17T09:45:36Z</cp:lastPrinted>
  <dcterms:created xsi:type="dcterms:W3CDTF">2024-02-07T13:09:50Z</dcterms:created>
  <dcterms:modified xsi:type="dcterms:W3CDTF">2025-02-17T09:50:28Z</dcterms:modified>
</cp:coreProperties>
</file>